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D8AF9523-B8CC-485B-ACE6-9BC58593A5E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B21" i="2"/>
  <c r="I20" i="2"/>
  <c r="H20" i="2"/>
  <c r="G20" i="2"/>
  <c r="F20" i="2"/>
  <c r="E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<sst xmlns="http://schemas.openxmlformats.org/spreadsheetml/2006/main" count="33" uniqueCount="33">
  <si>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</si>
  <si>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</si>
  <si>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</si>
  <si>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</si>
  <si>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</si>
  <si>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</si>
  <si>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</si>
  <si>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</si>
  <si>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</si>
  <si>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</si>
  <si>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</si>
  <si>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</si>
  <si>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</si>
  <si>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</si>
  <si>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</si>
  <si>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</si>
  <si>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</si>
  <si>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</si>
  <si>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</si>
  <si>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</si>
  <si>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</si>
  <si>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</si>
  <si>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</si>
  <si>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</si>
  <si>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</si>
  <si>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</si>
  <si>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</si>
  <si>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</si>
  <si>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</si>
  <si>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</si>
  <si>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</si>
  <si>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Wellness Fee</t>
  </si>
  <si>
    <t>Non-Resident Online Doctor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</si>
</sst>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1057164</xdr:colOff>
      <xdr:row>3</xdr:row>
      <xdr:rowOff>66593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DDA5B6-7CAB-AA71-D271-DDC0A819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1148</v>
      </c>
      <c r="C8" s="14">
        <f t="shared" ref="C8" si="0">SUM(B8*2)</f>
        <v>2296</v>
      </c>
      <c r="D8" s="14">
        <f t="shared" ref="D8" si="1">SUM(B8*3)</f>
        <v>3444</v>
      </c>
      <c r="E8" s="14">
        <f t="shared" ref="E8" si="2">SUM(B8*4)</f>
        <v>4592</v>
      </c>
      <c r="F8" s="14">
        <f t="shared" ref="F8" si="3">SUM(B8*5)</f>
        <v>5740</v>
      </c>
      <c r="G8" s="14">
        <f t="shared" ref="G8" si="4">SUM(B8*6)</f>
        <v>6888</v>
      </c>
      <c r="H8" s="14">
        <f t="shared" ref="H8" si="5">SUM(B8*7)</f>
        <v>8036</v>
      </c>
      <c r="I8" s="14">
        <f t="shared" ref="I8" si="6">SUM(B8*8)</f>
        <v>9184</v>
      </c>
      <c r="J8" s="14">
        <f t="shared" ref="J8" si="7">SUM(B8*9)</f>
        <v>10332</v>
      </c>
      <c r="K8" s="14">
        <f t="shared" ref="K8" si="8">SUM(B8*10)</f>
        <v>11480</v>
      </c>
      <c r="L8" s="14">
        <f t="shared" ref="L8" si="9">SUM(B8*11)</f>
        <v>12628</v>
      </c>
      <c r="M8" s="14">
        <v>13770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31</v>
      </c>
      <c r="B20" s="14">
        <v>0</v>
      </c>
      <c r="C20" s="14">
        <v>0</v>
      </c>
      <c r="D20" s="14"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1314.1599999999999</v>
      </c>
      <c r="C21" s="17">
        <f t="shared" ref="C21:M21" si="21">SUM(C8:C20)</f>
        <v>2538.3199999999997</v>
      </c>
      <c r="D21" s="17">
        <f t="shared" si="21"/>
        <v>3762.4799999999996</v>
      </c>
      <c r="E21" s="17">
        <f t="shared" si="21"/>
        <v>4986.6399999999994</v>
      </c>
      <c r="F21" s="17">
        <f t="shared" si="21"/>
        <v>6210.7999999999993</v>
      </c>
      <c r="G21" s="17">
        <f t="shared" si="21"/>
        <v>7434.9599999999991</v>
      </c>
      <c r="H21" s="17">
        <f t="shared" si="21"/>
        <v>8659.119999999999</v>
      </c>
      <c r="I21" s="17">
        <f t="shared" si="21"/>
        <v>9883.2799999999988</v>
      </c>
      <c r="J21" s="17">
        <f t="shared" si="21"/>
        <v>11335.93</v>
      </c>
      <c r="K21" s="17">
        <f t="shared" si="21"/>
        <v>12483.93</v>
      </c>
      <c r="L21" s="17">
        <f t="shared" si="21"/>
        <v>13631.93</v>
      </c>
      <c r="M21" s="17">
        <f t="shared" si="21"/>
        <v>14773.93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UqxRBcM9ckH8gg9oGfSeQaBvbvB8Hetyzezqp2Jk93MVG/kQvQvtzfognKUqwkmYV+m6OZOoA9JWqZFRzpmZbQ==" saltValue="beRl45EFTV6J1o9o/zKS7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DSW Tuition and Fee Billing Rates</dc:title>
  <dc:subject>Listing of graduate tuition and fees for the spring 2017 semester</dc:subject>
  <dc:creator>UB Student Accounts</dc:creator>
  <cp:keywords>tuition,fees,DSW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2026-06-12T13:14:44Z</dcterms:modified>
  <cp:category>tuition</cp:category>
</cp:coreProperties>
</file>